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0" yWindow="700" windowWidth="22760" windowHeight="1730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<sst xmlns="http://schemas.openxmlformats.org/spreadsheetml/2006/main" count="29" uniqueCount="24">
  <si>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X</t>
  </si>
  <si>
    <t>Y</t>
  </si>
  <si>
    <t>1/(si^2)</t>
  </si>
  <si>
    <t>xi/(si^2)</t>
  </si>
  <si>
    <t>(xi^2)/(si^2)</t>
  </si>
  <si>
    <t>yi/(si^2)</t>
  </si>
  <si>
    <t>xi*yi/(si^2)</t>
  </si>
  <si>
    <t>a=</t>
  </si>
  <si>
    <t>b=</t>
  </si>
  <si>
    <t>sa=</t>
  </si>
  <si>
    <t>sb=</t>
  </si>
  <si>
    <t>Σφάλματα</t>
  </si>
  <si>
    <t>ΔX</t>
  </si>
  <si>
    <t>ΔY=si</t>
  </si>
  <si>
    <t>Δ=</t>
  </si>
  <si>
    <t>της σελίδας 53 στο Εργαστηριακό βιβλίο του κ. Χαλδούπη</t>
  </si>
  <si>
    <t xml:space="preserve">Ο υπολογισμός των σφαλμάτων στα a και b (sa και sb αντίστοιχα) ακολουθεί τους τύπους </t>
  </si>
  <si>
    <t>Μεταβλητές</t>
  </si>
  <si>
    <t>είναι ίδιοι με αυτούς που μας υπολογίζει το Excel</t>
  </si>
  <si>
    <t>Προσαρμογή Ευθείας Ελαχίστων Τετραγώνων με Υπολογισμό Σφαλμάτων</t>
  </si>
  <si>
    <t xml:space="preserve">Παρατηρήστε ότι μόνο όταν όλα τα ΔΥ=si έχουν την ίδια τιμή οι συντελεστες a,b της ΕΕΤ Υ=b+aX </t>
  </si>
  <si>
    <t>cm</t>
  </si>
  <si>
    <t>sec</t>
  </si>
  <si>
    <t>cm/sec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</si>
</sst>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Arial"/>
      <family val="0"/>
    </font>
    <font>
      <b/>
      <u val="single"/>
      <sz val="14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.7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25"/>
      <color indexed="8"/>
      <name val="Arial"/>
      <family val="0"/>
    </font>
    <font>
      <b/>
      <sz val="10.75"/>
      <color indexed="8"/>
      <name val="Arial"/>
      <family val="0"/>
    </font>
    <font>
      <b/>
      <sz val="11.5"/>
      <color indexed="8"/>
      <name val="Arial"/>
      <family val="0"/>
    </font>
    <font>
      <sz val="9.0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>
      <alignment horizontal="left"/>
    </xf>
    <xf numFmtId="2" fontId="6" fillId="34" borderId="17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Τιτλος Γραφικής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82"/>
          <c:w val="0.716"/>
          <c:h val="0.73325"/>
        </c:manualLayout>
      </c:layout>
      <c:scatterChart>
        <c:scatterStyle val="lineMarker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ΕΕΤ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 = 49,286t - 0,1429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plus>
            <c:min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plus>
            <c:min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Sheet1!$B$13:$B$19</c:f>
              <c:numCache/>
            </c:numRef>
          </c:xVal>
          <c:yVal>
            <c:numRef>
              <c:f>Sheet1!$C$13:$C$19</c:f>
              <c:numCache/>
            </c:numRef>
          </c:yVal>
          <c:smooth val="0"/>
        </c:ser>
        <c:axId val="59249346"/>
        <c:axId val="63482067"/>
      </c:scatterChart>
      <c:val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(sec)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 val="autoZero"/>
        <c:crossBetween val="midCat"/>
        <c:dispUnits/>
      </c:val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35"/>
          <c:w val="0.193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Τίτλος Γραφικής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"/>
          <c:w val="0.744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ΕΕΤ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 = 49,286t - 0,1429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plus>
            <c:min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plus>
            <c:min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Sheet1!$B$13:$B$19</c:f>
              <c:numCache>
                <c:ptCount val="7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</c:numCache>
            </c:numRef>
          </c:xVal>
          <c:yVal>
            <c:numRef>
              <c:f>Sheet1!$C$13:$C$19</c:f>
              <c:numCache>
                <c:ptCount val="7"/>
                <c:pt idx="0">
                  <c:v>5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32</c:v>
                </c:pt>
                <c:pt idx="6">
                  <c:v>34</c:v>
                </c:pt>
              </c:numCache>
            </c:numRef>
          </c:yVal>
          <c:smooth val="0"/>
        </c:ser>
        <c:axId val="34467692"/>
        <c:axId val="41773773"/>
      </c:scatterChart>
      <c:valAx>
        <c:axId val="3446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 val="autoZero"/>
        <c:crossBetween val="midCat"/>
        <c:dispUnits/>
      </c:valAx>
      <c:valAx>
        <c:axId val="417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6375"/>
          <c:w val="0.106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7</xdr:col>
      <xdr:colOff>542925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33350" y="3848100"/>
        <a:ext cx="4543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="125" zoomScaleNormal="125" zoomScalePageLayoutView="0" workbookViewId="0" topLeftCell="A5">
      <selection activeCell="L35" sqref="L35"/>
    </sheetView>
  </sheetViews>
  <sheetFormatPr defaultColWidth="8.8515625" defaultRowHeight="12.75"/>
  <cols>
    <col min="1" max="8" width="8.8515625" style="0" customWidth="1"/>
    <col min="9" max="9" width="10.421875" style="0" customWidth="1"/>
    <col min="10" max="10" width="8.8515625" style="0" customWidth="1"/>
    <col min="11" max="11" width="11.7109375" style="0" customWidth="1"/>
  </cols>
  <sheetData>
    <row r="2" ht="18">
      <c r="C2" s="12" t="s">
        <v>19</v>
      </c>
    </row>
    <row r="4" ht="12.75">
      <c r="C4" t="s">
        <v>16</v>
      </c>
    </row>
    <row r="5" ht="12.75">
      <c r="C5" t="s">
        <v>15</v>
      </c>
    </row>
    <row r="7" spans="3:10" ht="12.75">
      <c r="C7" s="18" t="s">
        <v>20</v>
      </c>
      <c r="D7" s="18"/>
      <c r="E7" s="18"/>
      <c r="F7" s="18"/>
      <c r="G7" s="18"/>
      <c r="H7" s="18"/>
      <c r="I7" s="18"/>
      <c r="J7" s="18"/>
    </row>
    <row r="8" spans="3:10" ht="12.75">
      <c r="C8" s="18" t="s">
        <v>18</v>
      </c>
      <c r="D8" s="18"/>
      <c r="E8" s="18"/>
      <c r="F8" s="18"/>
      <c r="G8" s="18"/>
      <c r="H8" s="18"/>
      <c r="I8" s="18"/>
      <c r="J8" s="18"/>
    </row>
    <row r="10" spans="2:5" ht="12.75">
      <c r="B10" s="24" t="s">
        <v>17</v>
      </c>
      <c r="C10" s="24"/>
      <c r="D10" s="24" t="s">
        <v>11</v>
      </c>
      <c r="E10" s="24"/>
    </row>
    <row r="11" spans="2:5" ht="12.75">
      <c r="B11" s="13" t="s">
        <v>0</v>
      </c>
      <c r="C11" s="13" t="s">
        <v>1</v>
      </c>
      <c r="D11" s="13" t="s">
        <v>12</v>
      </c>
      <c r="E11" s="13" t="s">
        <v>13</v>
      </c>
    </row>
    <row r="12" spans="2:11" ht="12.75">
      <c r="B12" s="14" t="s">
        <v>22</v>
      </c>
      <c r="C12" s="14" t="s">
        <v>21</v>
      </c>
      <c r="D12" s="14" t="s">
        <v>22</v>
      </c>
      <c r="E12" s="14" t="s">
        <v>21</v>
      </c>
      <c r="G12" s="16" t="s">
        <v>2</v>
      </c>
      <c r="H12" s="16" t="s">
        <v>3</v>
      </c>
      <c r="I12" s="16" t="s">
        <v>4</v>
      </c>
      <c r="J12" s="16" t="s">
        <v>5</v>
      </c>
      <c r="K12" s="16" t="s">
        <v>6</v>
      </c>
    </row>
    <row r="13" spans="2:11" ht="12.75">
      <c r="B13" s="2">
        <v>0.1</v>
      </c>
      <c r="C13" s="3">
        <v>5</v>
      </c>
      <c r="D13" s="4">
        <v>0.01</v>
      </c>
      <c r="E13" s="5">
        <v>1.1</v>
      </c>
      <c r="G13" s="1">
        <f>1/E13^2</f>
        <v>0.8264462809917354</v>
      </c>
      <c r="H13" s="1">
        <f>B13*G13</f>
        <v>0.08264462809917356</v>
      </c>
      <c r="I13" s="1">
        <f aca="true" t="shared" si="0" ref="I13:I19">B13*B13*G13</f>
        <v>0.008264462809917356</v>
      </c>
      <c r="J13" s="1">
        <f aca="true" t="shared" si="1" ref="J13:J19">C13*G13</f>
        <v>4.132231404958677</v>
      </c>
      <c r="K13" s="1">
        <f aca="true" t="shared" si="2" ref="K13:K19">B13*C13*G13</f>
        <v>0.4132231404958677</v>
      </c>
    </row>
    <row r="14" spans="2:11" ht="12.75">
      <c r="B14" s="2">
        <f aca="true" t="shared" si="3" ref="B14:B19">B13+0.1</f>
        <v>0.2</v>
      </c>
      <c r="C14" s="3">
        <v>11</v>
      </c>
      <c r="D14" s="4">
        <v>0.01</v>
      </c>
      <c r="E14" s="5">
        <v>1.1</v>
      </c>
      <c r="G14" s="1">
        <f aca="true" t="shared" si="4" ref="G14:G19">1/E14^2</f>
        <v>0.8264462809917354</v>
      </c>
      <c r="H14" s="1">
        <f aca="true" t="shared" si="5" ref="H14:H19">B14*G14</f>
        <v>0.1652892561983471</v>
      </c>
      <c r="I14" s="1">
        <f t="shared" si="0"/>
        <v>0.03305785123966942</v>
      </c>
      <c r="J14" s="1">
        <f t="shared" si="1"/>
        <v>9.09090909090909</v>
      </c>
      <c r="K14" s="1">
        <f t="shared" si="2"/>
        <v>1.8181818181818181</v>
      </c>
    </row>
    <row r="15" spans="2:11" ht="12.75">
      <c r="B15" s="2">
        <f t="shared" si="3"/>
        <v>0.30000000000000004</v>
      </c>
      <c r="C15" s="3">
        <v>14</v>
      </c>
      <c r="D15" s="4">
        <v>0.01</v>
      </c>
      <c r="E15" s="5">
        <v>0.1</v>
      </c>
      <c r="G15" s="1">
        <f t="shared" si="4"/>
        <v>99.99999999999999</v>
      </c>
      <c r="H15" s="1">
        <f t="shared" si="5"/>
        <v>30</v>
      </c>
      <c r="I15" s="1">
        <f t="shared" si="0"/>
        <v>9.000000000000002</v>
      </c>
      <c r="J15" s="1">
        <f t="shared" si="1"/>
        <v>1399.9999999999998</v>
      </c>
      <c r="K15" s="1">
        <f t="shared" si="2"/>
        <v>420.00000000000006</v>
      </c>
    </row>
    <row r="16" spans="2:11" ht="12.75">
      <c r="B16" s="2">
        <f t="shared" si="3"/>
        <v>0.4</v>
      </c>
      <c r="C16" s="3">
        <v>18</v>
      </c>
      <c r="D16" s="4">
        <v>0.01</v>
      </c>
      <c r="E16" s="5">
        <v>1.1</v>
      </c>
      <c r="G16" s="1">
        <f t="shared" si="4"/>
        <v>0.8264462809917354</v>
      </c>
      <c r="H16" s="1">
        <f t="shared" si="5"/>
        <v>0.3305785123966942</v>
      </c>
      <c r="I16" s="1">
        <f t="shared" si="0"/>
        <v>0.1322314049586777</v>
      </c>
      <c r="J16" s="1">
        <f t="shared" si="1"/>
        <v>14.876033057851238</v>
      </c>
      <c r="K16" s="1">
        <f t="shared" si="2"/>
        <v>5.950413223140496</v>
      </c>
    </row>
    <row r="17" spans="2:11" ht="12.75">
      <c r="B17" s="2">
        <f t="shared" si="3"/>
        <v>0.5</v>
      </c>
      <c r="C17" s="3">
        <v>23</v>
      </c>
      <c r="D17" s="4">
        <v>0.01</v>
      </c>
      <c r="E17" s="5">
        <v>1.1</v>
      </c>
      <c r="G17" s="1">
        <f t="shared" si="4"/>
        <v>0.8264462809917354</v>
      </c>
      <c r="H17" s="1">
        <f t="shared" si="5"/>
        <v>0.4132231404958677</v>
      </c>
      <c r="I17" s="1">
        <f t="shared" si="0"/>
        <v>0.20661157024793386</v>
      </c>
      <c r="J17" s="1">
        <f t="shared" si="1"/>
        <v>19.008264462809915</v>
      </c>
      <c r="K17" s="1">
        <f t="shared" si="2"/>
        <v>9.504132231404958</v>
      </c>
    </row>
    <row r="18" spans="2:11" ht="12.75">
      <c r="B18" s="2">
        <f t="shared" si="3"/>
        <v>0.6</v>
      </c>
      <c r="C18" s="3">
        <v>32</v>
      </c>
      <c r="D18" s="4">
        <v>0.01</v>
      </c>
      <c r="E18" s="5">
        <v>1.1</v>
      </c>
      <c r="G18" s="1">
        <f t="shared" si="4"/>
        <v>0.8264462809917354</v>
      </c>
      <c r="H18" s="1">
        <f t="shared" si="5"/>
        <v>0.4958677685950412</v>
      </c>
      <c r="I18" s="1">
        <f t="shared" si="0"/>
        <v>0.29752066115702475</v>
      </c>
      <c r="J18" s="1">
        <f t="shared" si="1"/>
        <v>26.446280991735534</v>
      </c>
      <c r="K18" s="1">
        <f t="shared" si="2"/>
        <v>15.86776859504132</v>
      </c>
    </row>
    <row r="19" spans="2:11" ht="13.5" thickBot="1">
      <c r="B19" s="6">
        <f t="shared" si="3"/>
        <v>0.7</v>
      </c>
      <c r="C19" s="7">
        <v>34</v>
      </c>
      <c r="D19" s="8">
        <v>0.01</v>
      </c>
      <c r="E19" s="15">
        <v>1.1</v>
      </c>
      <c r="G19" s="1">
        <f t="shared" si="4"/>
        <v>0.8264462809917354</v>
      </c>
      <c r="H19" s="1">
        <f t="shared" si="5"/>
        <v>0.5785123966942147</v>
      </c>
      <c r="I19" s="1">
        <f t="shared" si="0"/>
        <v>0.40495867768595034</v>
      </c>
      <c r="J19" s="1">
        <f t="shared" si="1"/>
        <v>28.099173553719005</v>
      </c>
      <c r="K19" s="1">
        <f t="shared" si="2"/>
        <v>19.6694214876033</v>
      </c>
    </row>
    <row r="20" spans="2:11" ht="12.75">
      <c r="B20">
        <v>0.8</v>
      </c>
      <c r="C20" s="21">
        <v>36</v>
      </c>
      <c r="D20" s="22">
        <v>0.01</v>
      </c>
      <c r="E20" s="23">
        <v>1.1</v>
      </c>
      <c r="G20" s="1">
        <f>1/E20^2</f>
        <v>0.8264462809917354</v>
      </c>
      <c r="H20" s="1">
        <f>B20*G20</f>
        <v>0.6611570247933884</v>
      </c>
      <c r="I20" s="1">
        <f>B20*B20*G20</f>
        <v>0.5289256198347108</v>
      </c>
      <c r="J20" s="1">
        <f>C20*G20</f>
        <v>29.752066115702476</v>
      </c>
      <c r="K20" s="1">
        <f>B20*C20*G20</f>
        <v>23.801652892561982</v>
      </c>
    </row>
    <row r="21" spans="7:13" ht="12.75">
      <c r="G21" s="9">
        <f>SUM(G13:G20)</f>
        <v>105.78512396694212</v>
      </c>
      <c r="H21" s="9">
        <f>SUM(H13:H20)</f>
        <v>32.72727272727273</v>
      </c>
      <c r="I21" s="9">
        <f>SUM(I13:I20)</f>
        <v>10.611570247933887</v>
      </c>
      <c r="J21" s="9">
        <f>SUM(J13:J20)</f>
        <v>1531.4049586776857</v>
      </c>
      <c r="K21" s="9">
        <f>SUM(K13:K20)</f>
        <v>497.0247933884298</v>
      </c>
      <c r="L21" s="10" t="s">
        <v>14</v>
      </c>
      <c r="M21" s="11">
        <f>G21*I21-H21^2</f>
        <v>51.47189399631179</v>
      </c>
    </row>
    <row r="23" spans="9:11" ht="15.75">
      <c r="I23" s="17" t="s">
        <v>8</v>
      </c>
      <c r="J23" s="20">
        <f>(I21*J21-H21*K21)/M21</f>
        <v>-0.3041401273885496</v>
      </c>
      <c r="K23" s="19" t="s">
        <v>21</v>
      </c>
    </row>
    <row r="24" spans="9:11" ht="15.75">
      <c r="I24" s="17" t="s">
        <v>7</v>
      </c>
      <c r="J24" s="20">
        <f>(G21*K21-H21*J21)/M21</f>
        <v>47.776008492568984</v>
      </c>
      <c r="K24" s="19" t="s">
        <v>23</v>
      </c>
    </row>
    <row r="25" spans="9:11" ht="15.75">
      <c r="I25" s="17" t="s">
        <v>10</v>
      </c>
      <c r="J25" s="20">
        <f>SQRT(I21/M21)</f>
        <v>0.4540511208907708</v>
      </c>
      <c r="K25" s="19" t="s">
        <v>21</v>
      </c>
    </row>
    <row r="26" spans="9:11" ht="15.75">
      <c r="I26" s="17" t="s">
        <v>9</v>
      </c>
      <c r="J26" s="20">
        <f>SQRT(G21/M21)</f>
        <v>1.433597467392363</v>
      </c>
      <c r="K26" s="19" t="s">
        <v>23</v>
      </c>
    </row>
  </sheetData>
  <sheetProtection/>
  <mergeCells count="2">
    <mergeCell ref="B10:C10"/>
    <mergeCell ref="D10:E10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</dc:creator>
  <cp:keywords/>
  <dc:description/>
  <cp:lastModifiedBy>a-zezas a-zezas</cp:lastModifiedBy>
  <dcterms:created xsi:type="dcterms:W3CDTF">2006-10-31T14:06:17Z</dcterms:created>
  <dcterms:modified xsi:type="dcterms:W3CDTF">2021-11-19T11:07:22Z</dcterms:modified>
  <cp:category/>
  <cp:version/>
  <cp:contentType/>
  <cp:contentStatus/>
</cp:coreProperties>
</file>